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80" yWindow="50" windowWidth="19140" windowHeight="859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B18" i="1"/>
  <c r="C14" s="1"/>
  <c r="D14" s="1"/>
  <c r="B6"/>
  <c r="C4" s="1"/>
  <c r="D4" s="1"/>
  <c r="C17" l="1"/>
  <c r="D17" s="1"/>
  <c r="C16"/>
  <c r="D16" s="1"/>
  <c r="B7"/>
  <c r="C13"/>
  <c r="D13" s="1"/>
  <c r="C12"/>
  <c r="B19"/>
  <c r="C19" s="1"/>
  <c r="D19" s="1"/>
  <c r="C15"/>
  <c r="D15" s="1"/>
  <c r="C3"/>
  <c r="D3" s="1"/>
  <c r="C5"/>
  <c r="D5" s="1"/>
  <c r="D6" l="1"/>
  <c r="D12"/>
  <c r="D18" s="1"/>
  <c r="C18"/>
  <c r="C6"/>
</calcChain>
</file>

<file path=xl/sharedStrings.xml><?xml version="1.0" encoding="utf-8"?>
<sst xmlns="http://schemas.openxmlformats.org/spreadsheetml/2006/main" count="29" uniqueCount="26">
  <si>
    <t>недійсні</t>
  </si>
  <si>
    <t>не голосували</t>
  </si>
  <si>
    <t>Разом</t>
  </si>
  <si>
    <t>взяли участь у голосуванні</t>
  </si>
  <si>
    <t>Показники</t>
  </si>
  <si>
    <t>Кількість</t>
  </si>
  <si>
    <t>Відсотки</t>
  </si>
  <si>
    <t>Частка</t>
  </si>
  <si>
    <t>НПП</t>
  </si>
  <si>
    <t>інші</t>
  </si>
  <si>
    <t xml:space="preserve">студенти </t>
  </si>
  <si>
    <t>ПРОТИ ВСІХ</t>
  </si>
  <si>
    <t>Кандидат 1</t>
  </si>
  <si>
    <t>Кандидат 2</t>
  </si>
  <si>
    <t>Кандидат 3</t>
  </si>
  <si>
    <t>в сині вносити цифри</t>
  </si>
  <si>
    <t>норма</t>
  </si>
  <si>
    <t>Кворум зборів</t>
  </si>
  <si>
    <t>варіант для факультету</t>
  </si>
  <si>
    <t>Кількість, осіб</t>
  </si>
  <si>
    <t>Відсотки, %</t>
  </si>
  <si>
    <t>не менше 75 %</t>
  </si>
  <si>
    <t>до 10 %</t>
  </si>
  <si>
    <t>не менше 15 %</t>
  </si>
  <si>
    <t>2/3 від загальної кількості</t>
  </si>
  <si>
    <t>результати голосування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</si>
</sst>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0" borderId="1" xfId="0" applyFill="1" applyBorder="1"/>
    <xf numFmtId="0" fontId="0" fillId="2" borderId="1" xfId="0" applyFill="1" applyBorder="1" applyAlignment="1">
      <alignment wrapText="1"/>
    </xf>
    <xf numFmtId="0" fontId="1" fillId="0" borderId="0" xfId="0" applyFont="1"/>
    <xf numFmtId="0" fontId="1" fillId="3" borderId="1" xfId="0" applyFont="1" applyFill="1" applyBorder="1"/>
    <xf numFmtId="0" fontId="2" fillId="3" borderId="2" xfId="0" applyFont="1" applyFill="1" applyBorder="1"/>
    <xf numFmtId="0" fontId="0" fillId="0" borderId="4" xfId="0" applyBorder="1"/>
    <xf numFmtId="0" fontId="0" fillId="0" borderId="5" xfId="0" applyBorder="1"/>
    <xf numFmtId="0" fontId="1" fillId="3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0" xfId="0" applyAlignment="1">
      <alignment horizontal="center"/>
    </xf>
    <xf numFmtId="0" fontId="1" fillId="3" borderId="1" xfId="0" applyFont="1" applyFill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6" xfId="0" applyBorder="1" applyAlignment="1">
      <alignment horizontal="left"/>
    </xf>
    <xf numFmtId="0" fontId="2" fillId="3" borderId="3" xfId="0" applyFont="1" applyFill="1" applyBorder="1" applyAlignment="1">
      <alignment horizontal="left"/>
    </xf>
    <xf numFmtId="16" fontId="0" fillId="0" borderId="1" xfId="0" applyNumberFormat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0" borderId="0" xfId="0" applyAlignment="1">
      <alignment horizontal="left"/>
    </xf>
    <xf numFmtId="2" fontId="0" fillId="0" borderId="1" xfId="0" applyNumberFormat="1" applyBorder="1" applyAlignment="1">
      <alignment horizontal="center"/>
    </xf>
    <xf numFmtId="2" fontId="1" fillId="4" borderId="1" xfId="0" applyNumberFormat="1" applyFont="1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5" borderId="6" xfId="0" applyFill="1" applyBorder="1" applyAlignment="1">
      <alignment horizontal="center"/>
    </xf>
    <xf numFmtId="0" fontId="0" fillId="5" borderId="7" xfId="0" applyFill="1" applyBorder="1"/>
    <xf numFmtId="1" fontId="0" fillId="0" borderId="8" xfId="0" applyNumberFormat="1" applyBorder="1" applyAlignment="1">
      <alignment horizontal="center"/>
    </xf>
    <xf numFmtId="1" fontId="0" fillId="0" borderId="9" xfId="0" applyNumberFormat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16" fontId="0" fillId="0" borderId="1" xfId="0" applyNumberFormat="1" applyBorder="1" applyAlignment="1">
      <alignment horizontal="center" wrapText="1"/>
    </xf>
    <xf numFmtId="0" fontId="1" fillId="3" borderId="1" xfId="0" applyFont="1" applyFill="1" applyBorder="1" applyAlignment="1">
      <alignment horizontal="center" wrapText="1"/>
    </xf>
    <xf numFmtId="0" fontId="1" fillId="3" borderId="8" xfId="0" applyFont="1" applyFill="1" applyBorder="1" applyAlignment="1">
      <alignment horizontal="center" wrapText="1"/>
    </xf>
    <xf numFmtId="1" fontId="0" fillId="2" borderId="8" xfId="0" applyNumberFormat="1" applyFill="1" applyBorder="1" applyAlignment="1">
      <alignment horizontal="center"/>
    </xf>
    <xf numFmtId="0" fontId="2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21"/>
  <sheetViews>
    <sheetView tabSelected="1" workbookViewId="0">
      <selection activeCell="F16" sqref="F16"/>
    </sheetView>
  </sheetViews>
  <sheetFormatPr defaultRowHeight="14.5"/>
  <cols>
    <col min="1" max="1" width="14.81640625" customWidth="1"/>
    <col min="2" max="2" width="10.453125" style="14" customWidth="1"/>
    <col min="3" max="3" width="12.6328125" style="21" customWidth="1"/>
    <col min="4" max="4" width="9" style="14" customWidth="1"/>
    <col min="5" max="5" width="21.453125" style="14" customWidth="1"/>
  </cols>
  <sheetData>
    <row r="1" spans="1:5">
      <c r="A1" s="4" t="s">
        <v>18</v>
      </c>
    </row>
    <row r="2" spans="1:5" s="4" customFormat="1" ht="35.5" customHeight="1">
      <c r="A2" s="5" t="s">
        <v>4</v>
      </c>
      <c r="B2" s="33" t="s">
        <v>19</v>
      </c>
      <c r="C2" s="15" t="s">
        <v>7</v>
      </c>
      <c r="D2" s="34" t="s">
        <v>20</v>
      </c>
      <c r="E2" s="36" t="s">
        <v>16</v>
      </c>
    </row>
    <row r="3" spans="1:5">
      <c r="A3" s="7" t="s">
        <v>8</v>
      </c>
      <c r="B3" s="25">
        <v>52</v>
      </c>
      <c r="C3" s="16">
        <f>B3/B6</f>
        <v>0.75362318840579712</v>
      </c>
      <c r="D3" s="28">
        <f>C3*100</f>
        <v>75.362318840579718</v>
      </c>
      <c r="E3" s="31" t="s">
        <v>21</v>
      </c>
    </row>
    <row r="4" spans="1:5">
      <c r="A4" s="7" t="s">
        <v>9</v>
      </c>
      <c r="B4" s="25">
        <v>4</v>
      </c>
      <c r="C4" s="16">
        <f>B4/B6</f>
        <v>5.7971014492753624E-2</v>
      </c>
      <c r="D4" s="28">
        <f t="shared" ref="D4:D5" si="0">C4*100</f>
        <v>5.7971014492753623</v>
      </c>
      <c r="E4" s="31" t="s">
        <v>22</v>
      </c>
    </row>
    <row r="5" spans="1:5" ht="15" thickBot="1">
      <c r="A5" s="8" t="s">
        <v>10</v>
      </c>
      <c r="B5" s="26">
        <v>13</v>
      </c>
      <c r="C5" s="17">
        <f>B5/B6</f>
        <v>0.18840579710144928</v>
      </c>
      <c r="D5" s="29">
        <f t="shared" si="0"/>
        <v>18.840579710144929</v>
      </c>
      <c r="E5" s="31" t="s">
        <v>23</v>
      </c>
    </row>
    <row r="6" spans="1:5">
      <c r="A6" s="6" t="s">
        <v>2</v>
      </c>
      <c r="B6" s="11">
        <f>SUM(B3:B5)</f>
        <v>69</v>
      </c>
      <c r="C6" s="18">
        <f>SUM(C3:C5)</f>
        <v>1</v>
      </c>
      <c r="D6" s="30">
        <f>SUM(D3:D5)</f>
        <v>100</v>
      </c>
      <c r="E6" s="10"/>
    </row>
    <row r="7" spans="1:5" ht="29">
      <c r="A7" s="2" t="s">
        <v>17</v>
      </c>
      <c r="B7" s="35">
        <f>2/3*B6</f>
        <v>46</v>
      </c>
      <c r="C7" s="19"/>
      <c r="D7" s="10"/>
      <c r="E7" s="32" t="s">
        <v>24</v>
      </c>
    </row>
    <row r="10" spans="1:5">
      <c r="A10" s="4" t="s">
        <v>25</v>
      </c>
    </row>
    <row r="11" spans="1:5">
      <c r="A11" s="5" t="s">
        <v>4</v>
      </c>
      <c r="B11" s="9" t="s">
        <v>5</v>
      </c>
      <c r="C11" s="15" t="s">
        <v>7</v>
      </c>
      <c r="D11" s="9" t="s">
        <v>6</v>
      </c>
    </row>
    <row r="12" spans="1:5">
      <c r="A12" s="1" t="s">
        <v>12</v>
      </c>
      <c r="B12" s="25">
        <v>30</v>
      </c>
      <c r="C12" s="16">
        <f>B12/B18</f>
        <v>0.43478260869565216</v>
      </c>
      <c r="D12" s="22">
        <f>C12*100</f>
        <v>43.478260869565219</v>
      </c>
    </row>
    <row r="13" spans="1:5">
      <c r="A13" s="1" t="s">
        <v>13</v>
      </c>
      <c r="B13" s="25">
        <v>11</v>
      </c>
      <c r="C13" s="16">
        <f>B13/B18</f>
        <v>0.15942028985507245</v>
      </c>
      <c r="D13" s="22">
        <f t="shared" ref="D13:D16" si="1">C13*100</f>
        <v>15.942028985507244</v>
      </c>
    </row>
    <row r="14" spans="1:5">
      <c r="A14" s="1" t="s">
        <v>14</v>
      </c>
      <c r="B14" s="25">
        <v>18</v>
      </c>
      <c r="C14" s="16">
        <f>B14/B18</f>
        <v>0.2608695652173913</v>
      </c>
      <c r="D14" s="22">
        <f t="shared" si="1"/>
        <v>26.086956521739129</v>
      </c>
    </row>
    <row r="15" spans="1:5">
      <c r="A15" s="1" t="s">
        <v>0</v>
      </c>
      <c r="B15" s="25">
        <v>0</v>
      </c>
      <c r="C15" s="16">
        <f>B15/B18</f>
        <v>0</v>
      </c>
      <c r="D15" s="22">
        <f t="shared" si="1"/>
        <v>0</v>
      </c>
    </row>
    <row r="16" spans="1:5">
      <c r="A16" s="1" t="s">
        <v>11</v>
      </c>
      <c r="B16" s="25">
        <v>1</v>
      </c>
      <c r="C16" s="16">
        <f>B16/B18</f>
        <v>1.4492753623188406E-2</v>
      </c>
      <c r="D16" s="22">
        <f t="shared" si="1"/>
        <v>1.4492753623188406</v>
      </c>
    </row>
    <row r="17" spans="1:5">
      <c r="A17" s="2" t="s">
        <v>1</v>
      </c>
      <c r="B17" s="25">
        <v>9</v>
      </c>
      <c r="C17" s="16">
        <f>B17/B18</f>
        <v>0.13043478260869565</v>
      </c>
      <c r="D17" s="22">
        <f>C17*100</f>
        <v>13.043478260869565</v>
      </c>
    </row>
    <row r="18" spans="1:5" s="14" customFormat="1">
      <c r="A18" s="12" t="s">
        <v>2</v>
      </c>
      <c r="B18" s="12">
        <f t="shared" ref="B18:C18" si="2">SUM(B12:B17)</f>
        <v>69</v>
      </c>
      <c r="C18" s="12">
        <f t="shared" si="2"/>
        <v>1</v>
      </c>
      <c r="D18" s="23">
        <f>SUM(D12:D17)</f>
        <v>100</v>
      </c>
    </row>
    <row r="19" spans="1:5" ht="29">
      <c r="A19" s="3" t="s">
        <v>3</v>
      </c>
      <c r="B19" s="13">
        <f>B18-B17</f>
        <v>60</v>
      </c>
      <c r="C19" s="20">
        <f>B19/B18</f>
        <v>0.86956521739130432</v>
      </c>
      <c r="D19" s="24">
        <f>C19*100</f>
        <v>86.956521739130437</v>
      </c>
    </row>
    <row r="20" spans="1:5" ht="15" thickBot="1"/>
    <row r="21" spans="1:5" ht="15" thickBot="1">
      <c r="A21" s="27"/>
      <c r="B21" t="s">
        <v>15</v>
      </c>
      <c r="C21"/>
      <c r="D21"/>
      <c r="E2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Olga Yemets</dc:creator>
  <cp:lastModifiedBy>Olga Yemets</cp:lastModifiedBy>
  <dcterms:created xsi:type="dcterms:W3CDTF">2025-12-09T16:08:37Z</dcterms:created>
  <dcterms:modified xsi:type="dcterms:W3CDTF">2026-03-18T18:29:54Z</dcterms:modified>
</cp:coreProperties>
</file>